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Tax\2020\Coronavirus\"/>
    </mc:Choice>
  </mc:AlternateContent>
  <xr:revisionPtr revIDLastSave="0" documentId="13_ncr:1_{74E71D40-52AC-41E0-94AA-C9FC76B426C6}" xr6:coauthVersionLast="44" xr6:coauthVersionMax="44" xr10:uidLastSave="{00000000-0000-0000-0000-000000000000}"/>
  <bookViews>
    <workbookView xWindow="4290" yWindow="1875" windowWidth="22785" windowHeight="23445" xr2:uid="{00000000-000D-0000-FFFF-FFFF00000000}"/>
  </bookViews>
  <sheets>
    <sheet name="Calculator" sheetId="1" r:id="rId1"/>
    <sheet name="Sheet1"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C20" i="1" s="1"/>
  <c r="C16" i="1"/>
  <c r="E17" i="1" l="1"/>
</calcChain>
</file>

<file path=xl/sharedStrings.xml><?xml version="1.0" encoding="utf-8"?>
<sst xmlns="http://schemas.openxmlformats.org/spreadsheetml/2006/main" count="20" uniqueCount="16">
  <si>
    <t>CARES Act</t>
  </si>
  <si>
    <t>AGI</t>
  </si>
  <si>
    <t>Filing Status</t>
  </si>
  <si>
    <t>Kids under 16</t>
  </si>
  <si>
    <t>2018 tax return</t>
  </si>
  <si>
    <t>2019 tax return</t>
  </si>
  <si>
    <t>Filing</t>
  </si>
  <si>
    <t>Stimulus Check</t>
  </si>
  <si>
    <t>Filed yet?</t>
  </si>
  <si>
    <t>Single, MFJ, MFS, HOH response required</t>
  </si>
  <si>
    <t>No</t>
  </si>
  <si>
    <t>Tentative Credit</t>
  </si>
  <si>
    <t>MFS</t>
  </si>
  <si>
    <t>Stimulus Checks calculator</t>
  </si>
  <si>
    <t>Credit is based on 2019 tax return if it has been filed.  In some situations you'll want to file the 2019 before these stimulus checks are determined.  Other situations you'll want to delay 2019 filing until after the stimulus check is received or you'll end up getting less.  Every part of the above chart needs to be filled out to determine whether or not to file the 2019 return and to determine the exact stimulus check.  The stimulus check will be calculated once again with the 2020 tax return and if the calculation is higher for 2020 they will receive the credit with their 2020 tax return.  If the calculation is lower on the 2020 tax return no payback of the credit would be required.</t>
  </si>
  <si>
    <t>MFJ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</si>
</sst>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3" fillId="0" borderId="0" xfId="0" applyFont="1"/>
    <xf numFmtId="0" fontId="4" fillId="2" borderId="0" xfId="0" applyFont="1" applyFill="1"/>
    <xf numFmtId="164" fontId="0" fillId="0" borderId="0" xfId="1" applyNumberFormat="1" applyFont="1"/>
    <xf numFmtId="164" fontId="2" fillId="2" borderId="0" xfId="1" applyNumberFormat="1" applyFont="1" applyFill="1"/>
    <xf numFmtId="0" fontId="2" fillId="0" borderId="0" xfId="0" applyFont="1" applyFill="1"/>
    <xf numFmtId="0" fontId="2" fillId="0" borderId="0" xfId="0" applyFont="1"/>
    <xf numFmtId="0" fontId="0" fillId="0" borderId="0" xfId="0"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workbookViewId="0">
      <selection activeCell="C8" sqref="C8"/>
    </sheetView>
  </sheetViews>
  <sheetFormatPr defaultRowHeight="15" x14ac:dyDescent="0.25"/>
  <cols>
    <col min="2" max="2" width="15.42578125" customWidth="1"/>
    <col min="3" max="3" width="15.140625" customWidth="1"/>
    <col min="4" max="4" width="5" customWidth="1"/>
  </cols>
  <sheetData>
    <row r="1" spans="1:5" x14ac:dyDescent="0.25">
      <c r="A1" t="s">
        <v>0</v>
      </c>
    </row>
    <row r="2" spans="1:5" x14ac:dyDescent="0.25">
      <c r="A2" t="s">
        <v>13</v>
      </c>
    </row>
    <row r="6" spans="1:5" x14ac:dyDescent="0.25">
      <c r="B6" s="1" t="s">
        <v>4</v>
      </c>
    </row>
    <row r="7" spans="1:5" x14ac:dyDescent="0.25">
      <c r="B7" t="s">
        <v>1</v>
      </c>
      <c r="C7" s="3">
        <v>85000</v>
      </c>
      <c r="D7" s="3"/>
    </row>
    <row r="8" spans="1:5" x14ac:dyDescent="0.25">
      <c r="B8" t="s">
        <v>2</v>
      </c>
      <c r="C8" t="s">
        <v>15</v>
      </c>
      <c r="E8" t="s">
        <v>9</v>
      </c>
    </row>
    <row r="9" spans="1:5" x14ac:dyDescent="0.25">
      <c r="B9" t="s">
        <v>3</v>
      </c>
      <c r="C9">
        <v>0</v>
      </c>
    </row>
    <row r="10" spans="1:5" x14ac:dyDescent="0.25">
      <c r="B10" t="s">
        <v>11</v>
      </c>
      <c r="C10" s="3">
        <f>IF(C8="MFJ",IF(C7&lt;150001,2400+C9*500,0),0)+IF(C8="MFJ",IF(C7&gt;150000,IF(2400+C9*500-(C7-150000)*0.05&gt;0,2400+C9*500-(C7-150000)*0.05,0)))+IF(C8="Single",IF(C7&lt;75001,1200+C9*500,0),0)+IF(C8="Single",IF(C7&gt;75000,IF(1200+C9*500-(C7-75000)*0.05&gt;0,1200+C9*500-(C7-75000)*0.05,0)))+IF(C8="MFS",IF(C7&lt;75001,1200+C9*500,0),0)+IF(C8="MFS",IF(C7&gt;75000,IF(1200+C9*500-(C7-75000)*0.05&gt;0,1200+C9*500-(C7-75000)*0.05,0)))+IF(C8="HOH",IF(C7&lt;112501,1200+C9*500,0),0)+IF(C8="HOH",IF(C7&gt;112500,IF(1200+C9*500-(C7-112500)*0.05&gt;0,1200+C9*500-(C7-112500)*0.05,0)))</f>
        <v>2400</v>
      </c>
    </row>
    <row r="12" spans="1:5" x14ac:dyDescent="0.25">
      <c r="B12" s="1" t="s">
        <v>5</v>
      </c>
    </row>
    <row r="13" spans="1:5" x14ac:dyDescent="0.25">
      <c r="B13" t="s">
        <v>1</v>
      </c>
      <c r="C13" s="3">
        <v>85000</v>
      </c>
      <c r="D13" s="3"/>
    </row>
    <row r="14" spans="1:5" x14ac:dyDescent="0.25">
      <c r="B14" t="s">
        <v>6</v>
      </c>
      <c r="C14" t="s">
        <v>12</v>
      </c>
      <c r="E14" t="s">
        <v>9</v>
      </c>
    </row>
    <row r="15" spans="1:5" x14ac:dyDescent="0.25">
      <c r="B15" t="s">
        <v>3</v>
      </c>
      <c r="C15">
        <v>0</v>
      </c>
    </row>
    <row r="16" spans="1:5" x14ac:dyDescent="0.25">
      <c r="B16" t="s">
        <v>11</v>
      </c>
      <c r="C16" s="3">
        <f>IF(C14="MFJ",IF(C13&lt;150000,2400+C15*500,0),0)+IF(C14="MFJ",IF(C13&gt;150000,IF(2400+C15*500-(C13-150000)*0.05&gt;0,2400+C15*500-(C13-150000)*0.05,0)))+IF(C14="Single",IF(C13&lt;75000,1200+C15*500,0),0)+IF(C14="Single",IF(C13&gt;75000,IF(1200+C15*500-(C13-75000)*0.05&gt;0,1200+C15*500-(C13-75000)*0.05,0)))+IF(C14="MFS",IF(C13&lt;75000,1200+C15*500,0),0)+IF(C14="MFS",IF(C13&gt;75000,IF(1200+C15*500-(C13-75000)*0.05&gt;0,1200+C15*500-(C13-75000)*0.05,0)))+IF(C14="HOH",IF(C13&lt;112500,1200+C15*500,0),0)+IF(C14="HOH",IF(C13&gt;112500,IF(1200+C15*500-(C13-112500)*0.05&gt;0,1200+C15*500-(C13-112500)*0.05,0)))</f>
        <v>700</v>
      </c>
    </row>
    <row r="17" spans="2:9" x14ac:dyDescent="0.25">
      <c r="B17" t="s">
        <v>8</v>
      </c>
      <c r="C17" t="s">
        <v>10</v>
      </c>
      <c r="E17" s="6" t="str">
        <f>IF(C17="Yes",0,IF(C10&gt;C16,"Please do not file 2019 return yet, credit will be higer based on 2018 return",IF(C16&gt;C10,"Please file 2019 return as soon as possible, credit will be higer based on 2019 return","Stimulus check the same on 2018 or 2019 returns file 2019 when ready")))</f>
        <v>Please do not file 2019 return yet, credit will be higer based on 2018 return</v>
      </c>
    </row>
    <row r="20" spans="2:9" x14ac:dyDescent="0.25">
      <c r="B20" s="2" t="s">
        <v>7</v>
      </c>
      <c r="C20" s="4">
        <f>+IF(C17="No",C10,0)+IF(C17="yes",C16,0)</f>
        <v>2400</v>
      </c>
      <c r="D20" s="5"/>
    </row>
    <row r="27" spans="2:9" x14ac:dyDescent="0.25">
      <c r="B27" s="7" t="s">
        <v>14</v>
      </c>
      <c r="C27" s="7"/>
      <c r="D27" s="7"/>
      <c r="E27" s="7"/>
      <c r="F27" s="7"/>
      <c r="G27" s="7"/>
      <c r="H27" s="7"/>
      <c r="I27" s="7"/>
    </row>
    <row r="28" spans="2:9" x14ac:dyDescent="0.25">
      <c r="B28" s="7"/>
      <c r="C28" s="7"/>
      <c r="D28" s="7"/>
      <c r="E28" s="7"/>
      <c r="F28" s="7"/>
      <c r="G28" s="7"/>
      <c r="H28" s="7"/>
      <c r="I28" s="7"/>
    </row>
    <row r="29" spans="2:9" x14ac:dyDescent="0.25">
      <c r="B29" s="7"/>
      <c r="C29" s="7"/>
      <c r="D29" s="7"/>
      <c r="E29" s="7"/>
      <c r="F29" s="7"/>
      <c r="G29" s="7"/>
      <c r="H29" s="7"/>
      <c r="I29" s="7"/>
    </row>
    <row r="30" spans="2:9" x14ac:dyDescent="0.25">
      <c r="B30" s="7"/>
      <c r="C30" s="7"/>
      <c r="D30" s="7"/>
      <c r="E30" s="7"/>
      <c r="F30" s="7"/>
      <c r="G30" s="7"/>
      <c r="H30" s="7"/>
      <c r="I30" s="7"/>
    </row>
    <row r="31" spans="2:9" x14ac:dyDescent="0.25">
      <c r="B31" s="7"/>
      <c r="C31" s="7"/>
      <c r="D31" s="7"/>
      <c r="E31" s="7"/>
      <c r="F31" s="7"/>
      <c r="G31" s="7"/>
      <c r="H31" s="7"/>
      <c r="I31" s="7"/>
    </row>
    <row r="32" spans="2:9" x14ac:dyDescent="0.25">
      <c r="B32" s="7"/>
      <c r="C32" s="7"/>
      <c r="D32" s="7"/>
      <c r="E32" s="7"/>
      <c r="F32" s="7"/>
      <c r="G32" s="7"/>
      <c r="H32" s="7"/>
      <c r="I32" s="7"/>
    </row>
    <row r="33" spans="2:9" x14ac:dyDescent="0.25">
      <c r="B33" s="7"/>
      <c r="C33" s="7"/>
      <c r="D33" s="7"/>
      <c r="E33" s="7"/>
      <c r="F33" s="7"/>
      <c r="G33" s="7"/>
      <c r="H33" s="7"/>
      <c r="I33" s="7"/>
    </row>
    <row r="34" spans="2:9" x14ac:dyDescent="0.25">
      <c r="B34" s="7"/>
      <c r="C34" s="7"/>
      <c r="D34" s="7"/>
      <c r="E34" s="7"/>
      <c r="F34" s="7"/>
      <c r="G34" s="7"/>
      <c r="H34" s="7"/>
      <c r="I34" s="7"/>
    </row>
  </sheetData>
  <mergeCells count="1">
    <mergeCell ref="B27:I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80E3-14C8-42E6-875D-54B542B6229A}">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B3440524FD9647B500B3C1D3B45A46" ma:contentTypeVersion="0" ma:contentTypeDescription="Create a new document." ma:contentTypeScope="" ma:versionID="2ab1cdea5610846953415136d89f484b">
  <xsd:schema xmlns:xsd="http://www.w3.org/2001/XMLSchema" xmlns:xs="http://www.w3.org/2001/XMLSchema" xmlns:p="http://schemas.microsoft.com/office/2006/metadata/properties" targetNamespace="http://schemas.microsoft.com/office/2006/metadata/properties" ma:root="true" ma:fieldsID="d413257cd9829394d17656a545d5fa4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53799C-CB38-460D-BBD0-D622B842BDC3}"/>
</file>

<file path=customXml/itemProps2.xml><?xml version="1.0" encoding="utf-8"?>
<ds:datastoreItem xmlns:ds="http://schemas.openxmlformats.org/officeDocument/2006/customXml" ds:itemID="{7A2B3884-E7A6-4526-B9DF-BECDC5E3DD67}"/>
</file>

<file path=customXml/itemProps3.xml><?xml version="1.0" encoding="utf-8"?>
<ds:datastoreItem xmlns:ds="http://schemas.openxmlformats.org/officeDocument/2006/customXml" ds:itemID="{7974E261-F4A9-45E8-8590-B1A696985D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J. Wittich</dc:creator>
  <cp:lastModifiedBy>Christopher J. Wittich</cp:lastModifiedBy>
  <dcterms:created xsi:type="dcterms:W3CDTF">2015-06-05T18:17:20Z</dcterms:created>
  <dcterms:modified xsi:type="dcterms:W3CDTF">2020-03-27T13:35:59Z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0x0101004BB3440524FD9647B500B3C1D3B45A46</vt:lpwstr>
  </property>
</Properties>
</file>